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3722ce610fb5a7/HTW-Dresden/StuRa/"/>
    </mc:Choice>
  </mc:AlternateContent>
  <xr:revisionPtr revIDLastSave="9" documentId="8_{68D94451-7929-403A-9B14-61F78E188194}" xr6:coauthVersionLast="47" xr6:coauthVersionMax="47" xr10:uidLastSave="{8A5B3F08-7C35-4D41-8618-578202355DAC}"/>
  <bookViews>
    <workbookView xWindow="-120" yWindow="-120" windowWidth="29040" windowHeight="15720" xr2:uid="{00000000-000D-0000-FFFF-FFFF00000000}"/>
  </bookViews>
  <sheets>
    <sheet name="mit Einnahmen" sheetId="6" r:id="rId1"/>
    <sheet name="ohne Einnahmen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22" i="7"/>
  <c r="H21" i="7"/>
  <c r="H20" i="7"/>
  <c r="H17" i="7"/>
  <c r="J17" i="7" s="1"/>
  <c r="H16" i="7"/>
  <c r="J16" i="7" s="1"/>
  <c r="H15" i="7"/>
  <c r="J15" i="7" s="1"/>
  <c r="H14" i="7"/>
  <c r="J14" i="7" s="1"/>
  <c r="G12" i="7"/>
  <c r="H11" i="7"/>
  <c r="J11" i="7" s="1"/>
  <c r="H10" i="7"/>
  <c r="J10" i="7" s="1"/>
  <c r="H9" i="7"/>
  <c r="J9" i="7" s="1"/>
  <c r="H8" i="7"/>
  <c r="J8" i="7" s="1"/>
  <c r="H7" i="7"/>
  <c r="J7" i="7" s="1"/>
  <c r="H6" i="7"/>
  <c r="J6" i="7" s="1"/>
  <c r="H5" i="7"/>
  <c r="H12" i="7" s="1"/>
  <c r="J15" i="6"/>
  <c r="J16" i="6"/>
  <c r="J17" i="6"/>
  <c r="M6" i="6"/>
  <c r="M7" i="6"/>
  <c r="M8" i="6"/>
  <c r="M9" i="6"/>
  <c r="M10" i="6"/>
  <c r="M11" i="6"/>
  <c r="L6" i="6"/>
  <c r="L7" i="6"/>
  <c r="L8" i="6"/>
  <c r="L9" i="6"/>
  <c r="L10" i="6"/>
  <c r="L11" i="6"/>
  <c r="L5" i="6"/>
  <c r="H5" i="6"/>
  <c r="J5" i="6" s="1"/>
  <c r="H23" i="6"/>
  <c r="H22" i="6"/>
  <c r="H21" i="6"/>
  <c r="H6" i="6"/>
  <c r="H7" i="6"/>
  <c r="H8" i="6"/>
  <c r="H9" i="6"/>
  <c r="H10" i="6"/>
  <c r="H11" i="6"/>
  <c r="H24" i="7" l="1"/>
  <c r="H18" i="7"/>
  <c r="J5" i="7"/>
  <c r="G12" i="6"/>
  <c r="H20" i="6"/>
  <c r="H17" i="6"/>
  <c r="H16" i="6"/>
  <c r="H15" i="6"/>
  <c r="H14" i="6"/>
  <c r="J14" i="6" s="1"/>
  <c r="H28" i="7" l="1"/>
  <c r="H12" i="6"/>
  <c r="H18" i="6"/>
  <c r="H24" i="6"/>
  <c r="J9" i="6"/>
  <c r="J10" i="6"/>
  <c r="J7" i="6"/>
  <c r="J6" i="6"/>
  <c r="J11" i="6"/>
  <c r="M5" i="6"/>
  <c r="J8" i="6"/>
  <c r="H28" i="6" l="1"/>
  <c r="M29" i="6"/>
  <c r="M30" i="6" s="1"/>
  <c r="L29" i="6"/>
  <c r="L30" i="6" s="1"/>
</calcChain>
</file>

<file path=xl/sharedStrings.xml><?xml version="1.0" encoding="utf-8"?>
<sst xmlns="http://schemas.openxmlformats.org/spreadsheetml/2006/main" count="83" uniqueCount="39">
  <si>
    <t>Ausgaben</t>
  </si>
  <si>
    <t>Portionen</t>
  </si>
  <si>
    <t>Puffer</t>
  </si>
  <si>
    <t>Gesamtpreis</t>
  </si>
  <si>
    <t>Einkaufspreis pro Portion</t>
  </si>
  <si>
    <t>Einkaufsmenge</t>
  </si>
  <si>
    <t>Verkaufspreis pro Portion</t>
  </si>
  <si>
    <t>potenzielle Einnahmen 75%</t>
  </si>
  <si>
    <t>potenzielle Einnahmen 100%</t>
  </si>
  <si>
    <t>Ausgaben - Getränke:</t>
  </si>
  <si>
    <t>Ausgaben - Sonstiges:</t>
  </si>
  <si>
    <t>Erwartete Ausgaben, Einnahmen und Gewinne</t>
  </si>
  <si>
    <t>Ausgaben - Gesamt:</t>
  </si>
  <si>
    <t>Menge</t>
  </si>
  <si>
    <t>Einheit</t>
  </si>
  <si>
    <t>Sonstiges</t>
  </si>
  <si>
    <t>Puffer - Gesamt:</t>
  </si>
  <si>
    <t>VPE</t>
  </si>
  <si>
    <t>Menge pro VPE</t>
  </si>
  <si>
    <t>-</t>
  </si>
  <si>
    <t>Bemerkung / Händler</t>
  </si>
  <si>
    <t>Preis pro VPE</t>
  </si>
  <si>
    <t>Pfand</t>
  </si>
  <si>
    <t>Haushaltsposten</t>
  </si>
  <si>
    <t>Finanzierung - Name der Veranstaltung</t>
  </si>
  <si>
    <t>Getränke</t>
  </si>
  <si>
    <t>Essen</t>
  </si>
  <si>
    <t>Ausgaben - Essen:</t>
  </si>
  <si>
    <t>Gewinn aus Verkauf:</t>
  </si>
  <si>
    <t>Einnahmen aus Verkauf:</t>
  </si>
  <si>
    <t>Glühwein</t>
  </si>
  <si>
    <t>K-Punsch</t>
  </si>
  <si>
    <t>Bier</t>
  </si>
  <si>
    <t>Club Mate</t>
  </si>
  <si>
    <t>Süßes</t>
  </si>
  <si>
    <t xml:space="preserve">Flasche </t>
  </si>
  <si>
    <t>l</t>
  </si>
  <si>
    <t>Packungen</t>
  </si>
  <si>
    <t>Finanzierung -  Fak.-Weihnachtsfeier Bau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</si>
</sst>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&quot;[$€]" x16r2:formatCode16="#,##0.00&quot; &quot;[$€-en-DE]"/>
    <numFmt numFmtId="165" formatCode="#,##0.00\ &quot;€&quot;"/>
  </numFmts>
  <fonts count="11"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4" fillId="0" borderId="0" applyNumberFormat="0" applyFill="0" applyBorder="0" applyAlignment="0" applyProtection="0"/>
    <xf numFmtId="0" fontId="5" fillId="5" borderId="0" applyNumberFormat="0" applyBorder="0" applyAlignment="0" applyProtection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8" fillId="0" borderId="3" xfId="0" applyFont="1" applyBorder="1"/>
    <xf numFmtId="0" fontId="8" fillId="0" borderId="4" xfId="0" applyFont="1" applyBorder="1"/>
    <xf numFmtId="165" fontId="8" fillId="0" borderId="4" xfId="0" applyNumberFormat="1" applyFont="1" applyBorder="1"/>
    <xf numFmtId="165" fontId="8" fillId="0" borderId="3" xfId="0" applyNumberFormat="1" applyFont="1" applyBorder="1"/>
    <xf numFmtId="0" fontId="8" fillId="0" borderId="5" xfId="0" applyFont="1" applyBorder="1"/>
    <xf numFmtId="165" fontId="8" fillId="0" borderId="5" xfId="0" applyNumberFormat="1" applyFont="1" applyBorder="1"/>
    <xf numFmtId="1" fontId="8" fillId="0" borderId="3" xfId="0" applyNumberFormat="1" applyFont="1" applyBorder="1"/>
    <xf numFmtId="165" fontId="8" fillId="0" borderId="3" xfId="6" applyNumberFormat="1" applyFont="1" applyBorder="1"/>
    <xf numFmtId="0" fontId="0" fillId="0" borderId="17" xfId="0" applyBorder="1"/>
    <xf numFmtId="164" fontId="0" fillId="0" borderId="17" xfId="0" applyNumberFormat="1" applyBorder="1"/>
    <xf numFmtId="165" fontId="0" fillId="0" borderId="17" xfId="6" applyNumberFormat="1" applyFont="1" applyFill="1" applyBorder="1"/>
    <xf numFmtId="165" fontId="0" fillId="8" borderId="17" xfId="6" applyNumberFormat="1" applyFont="1" applyFill="1" applyBorder="1"/>
    <xf numFmtId="0" fontId="0" fillId="0" borderId="13" xfId="0" applyBorder="1"/>
    <xf numFmtId="164" fontId="0" fillId="0" borderId="13" xfId="0" applyNumberFormat="1" applyBorder="1"/>
    <xf numFmtId="165" fontId="0" fillId="0" borderId="13" xfId="6" applyNumberFormat="1" applyFont="1" applyFill="1" applyBorder="1"/>
    <xf numFmtId="165" fontId="9" fillId="8" borderId="13" xfId="6" applyNumberFormat="1" applyFont="1" applyFill="1" applyBorder="1"/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6" xfId="2" applyFont="1" applyFill="1" applyBorder="1" applyAlignment="1"/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/>
    <xf numFmtId="165" fontId="8" fillId="0" borderId="5" xfId="6" applyNumberFormat="1" applyFont="1" applyBorder="1"/>
    <xf numFmtId="0" fontId="8" fillId="0" borderId="11" xfId="2" applyFont="1" applyFill="1" applyBorder="1" applyAlignment="1"/>
    <xf numFmtId="0" fontId="8" fillId="0" borderId="11" xfId="2" applyFont="1" applyFill="1" applyBorder="1" applyAlignment="1">
      <alignment wrapText="1"/>
    </xf>
    <xf numFmtId="0" fontId="0" fillId="0" borderId="12" xfId="0" applyBorder="1"/>
    <xf numFmtId="0" fontId="0" fillId="0" borderId="16" xfId="0" applyBorder="1"/>
    <xf numFmtId="165" fontId="8" fillId="0" borderId="14" xfId="0" applyNumberFormat="1" applyFont="1" applyBorder="1"/>
    <xf numFmtId="165" fontId="8" fillId="0" borderId="18" xfId="0" applyNumberFormat="1" applyFont="1" applyBorder="1"/>
    <xf numFmtId="165" fontId="9" fillId="8" borderId="17" xfId="6" applyNumberFormat="1" applyFont="1" applyFill="1" applyBorder="1"/>
    <xf numFmtId="0" fontId="7" fillId="0" borderId="8" xfId="4" applyFont="1" applyFill="1" applyBorder="1" applyAlignment="1">
      <alignment horizontal="center" vertical="center"/>
    </xf>
    <xf numFmtId="165" fontId="8" fillId="6" borderId="3" xfId="0" applyNumberFormat="1" applyFont="1" applyFill="1" applyBorder="1"/>
    <xf numFmtId="0" fontId="7" fillId="9" borderId="13" xfId="0" applyFont="1" applyFill="1" applyBorder="1" applyAlignment="1">
      <alignment horizontal="left"/>
    </xf>
    <xf numFmtId="164" fontId="7" fillId="9" borderId="13" xfId="0" applyNumberFormat="1" applyFont="1" applyFill="1" applyBorder="1"/>
    <xf numFmtId="164" fontId="9" fillId="9" borderId="17" xfId="0" applyNumberFormat="1" applyFont="1" applyFill="1" applyBorder="1"/>
    <xf numFmtId="0" fontId="8" fillId="0" borderId="3" xfId="6" applyNumberFormat="1" applyFont="1" applyFill="1" applyBorder="1"/>
    <xf numFmtId="165" fontId="8" fillId="0" borderId="3" xfId="6" applyNumberFormat="1" applyFont="1" applyFill="1" applyBorder="1"/>
    <xf numFmtId="165" fontId="8" fillId="6" borderId="14" xfId="0" applyNumberFormat="1" applyFont="1" applyFill="1" applyBorder="1"/>
    <xf numFmtId="165" fontId="8" fillId="6" borderId="5" xfId="0" applyNumberFormat="1" applyFont="1" applyFill="1" applyBorder="1"/>
    <xf numFmtId="165" fontId="8" fillId="6" borderId="18" xfId="0" applyNumberFormat="1" applyFont="1" applyFill="1" applyBorder="1"/>
    <xf numFmtId="165" fontId="8" fillId="0" borderId="5" xfId="6" applyNumberFormat="1" applyFont="1" applyFill="1" applyBorder="1"/>
    <xf numFmtId="165" fontId="7" fillId="9" borderId="13" xfId="0" applyNumberFormat="1" applyFont="1" applyFill="1" applyBorder="1" applyAlignment="1">
      <alignment horizontal="left"/>
    </xf>
    <xf numFmtId="165" fontId="8" fillId="0" borderId="31" xfId="0" applyNumberFormat="1" applyFont="1" applyBorder="1"/>
    <xf numFmtId="165" fontId="8" fillId="0" borderId="32" xfId="0" applyNumberFormat="1" applyFont="1" applyBorder="1"/>
    <xf numFmtId="165" fontId="9" fillId="8" borderId="34" xfId="6" applyNumberFormat="1" applyFont="1" applyFill="1" applyBorder="1"/>
    <xf numFmtId="165" fontId="0" fillId="8" borderId="34" xfId="6" applyNumberFormat="1" applyFont="1" applyFill="1" applyBorder="1"/>
    <xf numFmtId="165" fontId="9" fillId="8" borderId="35" xfId="6" applyNumberFormat="1" applyFont="1" applyFill="1" applyBorder="1"/>
    <xf numFmtId="165" fontId="0" fillId="8" borderId="36" xfId="6" applyNumberFormat="1" applyFont="1" applyFill="1" applyBorder="1"/>
    <xf numFmtId="164" fontId="0" fillId="0" borderId="1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7" fillId="7" borderId="20" xfId="3" applyFont="1" applyFill="1" applyBorder="1" applyAlignment="1">
      <alignment horizontal="left"/>
    </xf>
    <xf numFmtId="0" fontId="7" fillId="7" borderId="21" xfId="3" applyFont="1" applyFill="1" applyBorder="1" applyAlignment="1">
      <alignment horizontal="left"/>
    </xf>
    <xf numFmtId="0" fontId="7" fillId="7" borderId="30" xfId="3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0" fontId="7" fillId="7" borderId="22" xfId="3" applyFont="1" applyFill="1" applyBorder="1" applyAlignment="1">
      <alignment horizontal="left"/>
    </xf>
    <xf numFmtId="0" fontId="7" fillId="7" borderId="23" xfId="3" applyFont="1" applyFill="1" applyBorder="1" applyAlignment="1">
      <alignment horizontal="left"/>
    </xf>
    <xf numFmtId="0" fontId="7" fillId="7" borderId="33" xfId="3" applyFont="1" applyFill="1" applyBorder="1" applyAlignment="1">
      <alignment horizontal="left"/>
    </xf>
    <xf numFmtId="0" fontId="7" fillId="7" borderId="12" xfId="3" applyFont="1" applyFill="1" applyBorder="1" applyAlignment="1">
      <alignment horizontal="left"/>
    </xf>
    <xf numFmtId="0" fontId="7" fillId="7" borderId="13" xfId="3" applyFont="1" applyFill="1" applyBorder="1" applyAlignment="1">
      <alignment horizontal="left"/>
    </xf>
    <xf numFmtId="0" fontId="7" fillId="7" borderId="24" xfId="3" applyFont="1" applyFill="1" applyBorder="1" applyAlignment="1">
      <alignment horizontal="left"/>
    </xf>
    <xf numFmtId="0" fontId="7" fillId="9" borderId="13" xfId="0" applyFont="1" applyFill="1" applyBorder="1" applyAlignment="1">
      <alignment horizontal="left"/>
    </xf>
    <xf numFmtId="0" fontId="10" fillId="0" borderId="15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0" fontId="7" fillId="7" borderId="9" xfId="3" applyFont="1" applyFill="1" applyBorder="1" applyAlignment="1">
      <alignment horizontal="left"/>
    </xf>
    <xf numFmtId="0" fontId="7" fillId="7" borderId="10" xfId="3" applyFont="1" applyFill="1" applyBorder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7" fillId="0" borderId="27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165" fontId="7" fillId="0" borderId="26" xfId="6" applyNumberFormat="1" applyFont="1" applyFill="1" applyBorder="1" applyAlignment="1">
      <alignment horizontal="center" vertical="center"/>
    </xf>
    <xf numFmtId="165" fontId="7" fillId="0" borderId="8" xfId="6" applyNumberFormat="1" applyFont="1" applyFill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0" fontId="7" fillId="0" borderId="29" xfId="4" applyFont="1" applyFill="1" applyBorder="1" applyAlignment="1">
      <alignment horizontal="center" vertical="center"/>
    </xf>
  </cellXfs>
  <cellStyles count="7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Standard" xfId="0" builtinId="0" customBuiltin="1"/>
    <cellStyle name="Währung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63AD-7A00-46BA-A08E-11656E44BE3B}">
  <dimension ref="A1:O30"/>
  <sheetViews>
    <sheetView tabSelected="1" zoomScale="71" zoomScaleNormal="40" workbookViewId="0">
      <pane ySplit="3" topLeftCell="A4" activePane="bottomLeft" state="frozen"/>
      <selection pane="bottomLeft" sqref="A1:O1"/>
    </sheetView>
  </sheetViews>
  <sheetFormatPr baseColWidth="10" defaultRowHeight="15"/>
  <cols>
    <col min="1" max="1" width="41.5703125" bestFit="1" customWidth="1"/>
    <col min="2" max="2" width="9.140625" style="18" bestFit="1" customWidth="1"/>
    <col min="3" max="3" width="10" bestFit="1" customWidth="1"/>
    <col min="4" max="4" width="18.7109375" bestFit="1" customWidth="1"/>
    <col min="5" max="5" width="10" bestFit="1" customWidth="1"/>
    <col min="6" max="6" width="16.85546875" bestFit="1" customWidth="1"/>
    <col min="7" max="7" width="9.85546875" bestFit="1" customWidth="1"/>
    <col min="8" max="8" width="15.7109375" bestFit="1" customWidth="1"/>
    <col min="9" max="9" width="12.7109375" bestFit="1" customWidth="1"/>
    <col min="10" max="10" width="30" bestFit="1" customWidth="1"/>
    <col min="11" max="11" width="30.42578125" bestFit="1" customWidth="1"/>
    <col min="12" max="12" width="25" customWidth="1"/>
    <col min="13" max="13" width="26.28515625" customWidth="1"/>
    <col min="14" max="14" width="25.140625" customWidth="1"/>
    <col min="15" max="15" width="42.28515625" bestFit="1" customWidth="1"/>
  </cols>
  <sheetData>
    <row r="1" spans="1:15" ht="24" thickBot="1">
      <c r="A1" s="69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>
      <c r="A2" s="77" t="s">
        <v>0</v>
      </c>
      <c r="B2" s="79" t="s">
        <v>5</v>
      </c>
      <c r="C2" s="79"/>
      <c r="D2" s="79"/>
      <c r="E2" s="79"/>
      <c r="F2" s="79" t="s">
        <v>21</v>
      </c>
      <c r="G2" s="79" t="s">
        <v>22</v>
      </c>
      <c r="H2" s="79" t="s">
        <v>3</v>
      </c>
      <c r="I2" s="79" t="s">
        <v>1</v>
      </c>
      <c r="J2" s="81" t="s">
        <v>4</v>
      </c>
      <c r="K2" s="79" t="s">
        <v>6</v>
      </c>
      <c r="L2" s="79" t="s">
        <v>7</v>
      </c>
      <c r="M2" s="79" t="s">
        <v>8</v>
      </c>
      <c r="N2" s="75" t="s">
        <v>23</v>
      </c>
      <c r="O2" s="83" t="s">
        <v>20</v>
      </c>
    </row>
    <row r="3" spans="1:15" ht="15.75" thickBot="1">
      <c r="A3" s="78"/>
      <c r="B3" s="33" t="s">
        <v>13</v>
      </c>
      <c r="C3" s="33" t="s">
        <v>17</v>
      </c>
      <c r="D3" s="33" t="s">
        <v>18</v>
      </c>
      <c r="E3" s="33" t="s">
        <v>14</v>
      </c>
      <c r="F3" s="80"/>
      <c r="G3" s="80"/>
      <c r="H3" s="80"/>
      <c r="I3" s="80"/>
      <c r="J3" s="82"/>
      <c r="K3" s="80"/>
      <c r="L3" s="80"/>
      <c r="M3" s="80"/>
      <c r="N3" s="76"/>
      <c r="O3" s="84"/>
    </row>
    <row r="4" spans="1:15">
      <c r="A4" s="71" t="s">
        <v>25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5"/>
    </row>
    <row r="5" spans="1:15">
      <c r="A5" s="22" t="s">
        <v>30</v>
      </c>
      <c r="B5" s="17">
        <v>25</v>
      </c>
      <c r="C5" s="1" t="s">
        <v>35</v>
      </c>
      <c r="D5" s="1">
        <v>1</v>
      </c>
      <c r="E5" s="1" t="s">
        <v>36</v>
      </c>
      <c r="F5" s="4">
        <v>1.5</v>
      </c>
      <c r="G5" s="4">
        <v>0</v>
      </c>
      <c r="H5" s="34">
        <f>B5*F5</f>
        <v>37.5</v>
      </c>
      <c r="I5" s="7">
        <v>200</v>
      </c>
      <c r="J5" s="38">
        <f>H5/I5</f>
        <v>0.1875</v>
      </c>
      <c r="K5" s="4">
        <v>1</v>
      </c>
      <c r="L5" s="34">
        <f>I5*K5*0.75</f>
        <v>150</v>
      </c>
      <c r="M5" s="34">
        <f t="shared" ref="M5:M11" si="0">I5*K5</f>
        <v>200</v>
      </c>
      <c r="N5" s="4"/>
      <c r="O5" s="45"/>
    </row>
    <row r="6" spans="1:15">
      <c r="A6" s="22" t="s">
        <v>31</v>
      </c>
      <c r="B6" s="17">
        <v>15</v>
      </c>
      <c r="C6" s="1" t="s">
        <v>35</v>
      </c>
      <c r="D6" s="1">
        <v>1</v>
      </c>
      <c r="E6" s="1" t="s">
        <v>36</v>
      </c>
      <c r="F6" s="4">
        <v>1.5</v>
      </c>
      <c r="G6" s="4">
        <v>0</v>
      </c>
      <c r="H6" s="34">
        <f t="shared" ref="H6:H11" si="1">B6*F6</f>
        <v>22.5</v>
      </c>
      <c r="I6" s="7">
        <v>125</v>
      </c>
      <c r="J6" s="39">
        <f t="shared" ref="J6:J11" si="2">H6/I6</f>
        <v>0.18</v>
      </c>
      <c r="K6" s="4">
        <v>1</v>
      </c>
      <c r="L6" s="34">
        <f t="shared" ref="L6:L11" si="3">I6*K6*0.75</f>
        <v>93.75</v>
      </c>
      <c r="M6" s="34">
        <f t="shared" si="0"/>
        <v>125</v>
      </c>
      <c r="N6" s="4"/>
      <c r="O6" s="45"/>
    </row>
    <row r="7" spans="1:15">
      <c r="A7" s="22" t="s">
        <v>32</v>
      </c>
      <c r="B7" s="17">
        <v>40</v>
      </c>
      <c r="C7" s="1" t="s">
        <v>35</v>
      </c>
      <c r="D7" s="1">
        <v>0.5</v>
      </c>
      <c r="E7" s="1" t="s">
        <v>36</v>
      </c>
      <c r="F7" s="4">
        <v>1</v>
      </c>
      <c r="G7" s="4">
        <v>0.08</v>
      </c>
      <c r="H7" s="34">
        <f t="shared" si="1"/>
        <v>40</v>
      </c>
      <c r="I7" s="7">
        <v>40</v>
      </c>
      <c r="J7" s="39">
        <f t="shared" si="2"/>
        <v>1</v>
      </c>
      <c r="K7" s="4">
        <v>1.5</v>
      </c>
      <c r="L7" s="34">
        <f t="shared" si="3"/>
        <v>45</v>
      </c>
      <c r="M7" s="34">
        <f t="shared" si="0"/>
        <v>60</v>
      </c>
      <c r="N7" s="4"/>
      <c r="O7" s="45"/>
    </row>
    <row r="8" spans="1:15">
      <c r="A8" s="22" t="s">
        <v>33</v>
      </c>
      <c r="B8" s="17">
        <v>20</v>
      </c>
      <c r="C8" s="1" t="s">
        <v>35</v>
      </c>
      <c r="D8" s="1">
        <v>0.5</v>
      </c>
      <c r="E8" s="1" t="s">
        <v>36</v>
      </c>
      <c r="F8" s="4">
        <v>1</v>
      </c>
      <c r="G8" s="4">
        <v>0.08</v>
      </c>
      <c r="H8" s="34">
        <f t="shared" si="1"/>
        <v>20</v>
      </c>
      <c r="I8" s="7">
        <v>20</v>
      </c>
      <c r="J8" s="39">
        <f t="shared" si="2"/>
        <v>1</v>
      </c>
      <c r="K8" s="4">
        <v>1.5</v>
      </c>
      <c r="L8" s="34">
        <f t="shared" si="3"/>
        <v>22.5</v>
      </c>
      <c r="M8" s="34">
        <f t="shared" si="0"/>
        <v>30</v>
      </c>
      <c r="N8" s="4"/>
      <c r="O8" s="45"/>
    </row>
    <row r="9" spans="1:15">
      <c r="A9" s="22"/>
      <c r="B9" s="17"/>
      <c r="C9" s="1"/>
      <c r="D9" s="1"/>
      <c r="E9" s="1"/>
      <c r="F9" s="4"/>
      <c r="G9" s="4"/>
      <c r="H9" s="34">
        <f t="shared" si="1"/>
        <v>0</v>
      </c>
      <c r="I9" s="7"/>
      <c r="J9" s="39" t="e">
        <f t="shared" si="2"/>
        <v>#DIV/0!</v>
      </c>
      <c r="K9" s="4"/>
      <c r="L9" s="34">
        <f t="shared" si="3"/>
        <v>0</v>
      </c>
      <c r="M9" s="34">
        <f t="shared" si="0"/>
        <v>0</v>
      </c>
      <c r="N9" s="4"/>
      <c r="O9" s="45"/>
    </row>
    <row r="10" spans="1:15">
      <c r="A10" s="22"/>
      <c r="B10" s="17"/>
      <c r="C10" s="1"/>
      <c r="D10" s="1"/>
      <c r="E10" s="1"/>
      <c r="F10" s="4"/>
      <c r="G10" s="4"/>
      <c r="H10" s="34">
        <f t="shared" si="1"/>
        <v>0</v>
      </c>
      <c r="I10" s="7"/>
      <c r="J10" s="39" t="e">
        <f t="shared" si="2"/>
        <v>#DIV/0!</v>
      </c>
      <c r="K10" s="4"/>
      <c r="L10" s="34">
        <f t="shared" si="3"/>
        <v>0</v>
      </c>
      <c r="M10" s="34">
        <f t="shared" si="0"/>
        <v>0</v>
      </c>
      <c r="N10" s="4"/>
      <c r="O10" s="45"/>
    </row>
    <row r="11" spans="1:15" ht="15.75" thickBot="1">
      <c r="A11" s="26"/>
      <c r="B11" s="23"/>
      <c r="C11" s="5"/>
      <c r="D11" s="5"/>
      <c r="E11" s="5"/>
      <c r="F11" s="6"/>
      <c r="G11" s="6"/>
      <c r="H11" s="41">
        <f t="shared" si="1"/>
        <v>0</v>
      </c>
      <c r="I11" s="24"/>
      <c r="J11" s="43" t="e">
        <f t="shared" si="2"/>
        <v>#DIV/0!</v>
      </c>
      <c r="K11" s="6"/>
      <c r="L11" s="41">
        <f t="shared" si="3"/>
        <v>0</v>
      </c>
      <c r="M11" s="41">
        <f t="shared" si="0"/>
        <v>0</v>
      </c>
      <c r="N11" s="6"/>
      <c r="O11" s="46"/>
    </row>
    <row r="12" spans="1:15" ht="15.75" thickBot="1">
      <c r="A12" s="56"/>
      <c r="B12" s="57"/>
      <c r="C12" s="68" t="s">
        <v>9</v>
      </c>
      <c r="D12" s="68"/>
      <c r="E12" s="68"/>
      <c r="F12" s="68"/>
      <c r="G12" s="44">
        <f>SUM(G5:G11)</f>
        <v>0.16</v>
      </c>
      <c r="H12" s="36">
        <f>SUM(H5:H11,G12)</f>
        <v>120.16</v>
      </c>
      <c r="I12" s="73"/>
      <c r="J12" s="73"/>
      <c r="K12" s="73"/>
      <c r="L12" s="73"/>
      <c r="M12" s="73"/>
      <c r="N12" s="73"/>
      <c r="O12" s="74"/>
    </row>
    <row r="13" spans="1:15">
      <c r="A13" s="53" t="s">
        <v>26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1:15">
      <c r="A14" s="22" t="s">
        <v>34</v>
      </c>
      <c r="B14" s="19">
        <v>7</v>
      </c>
      <c r="C14" s="2" t="s">
        <v>37</v>
      </c>
      <c r="D14" s="2">
        <v>600</v>
      </c>
      <c r="E14" s="2"/>
      <c r="F14" s="3">
        <v>2.82</v>
      </c>
      <c r="G14" s="3" t="s">
        <v>19</v>
      </c>
      <c r="H14" s="34">
        <f>B14*F14</f>
        <v>19.739999999999998</v>
      </c>
      <c r="I14" s="7">
        <v>420</v>
      </c>
      <c r="J14" s="39">
        <f t="shared" ref="J14:J17" si="4">H14/I14</f>
        <v>4.6999999999999993E-2</v>
      </c>
      <c r="K14" s="4"/>
      <c r="L14" s="34"/>
      <c r="M14" s="40"/>
      <c r="N14" s="30"/>
      <c r="O14" s="45"/>
    </row>
    <row r="15" spans="1:15">
      <c r="A15" s="22"/>
      <c r="B15" s="19"/>
      <c r="C15" s="2"/>
      <c r="D15" s="2"/>
      <c r="E15" s="2"/>
      <c r="F15" s="3"/>
      <c r="G15" s="3" t="s">
        <v>19</v>
      </c>
      <c r="H15" s="34">
        <f>B15*F15</f>
        <v>0</v>
      </c>
      <c r="I15" s="7"/>
      <c r="J15" s="39" t="e">
        <f t="shared" si="4"/>
        <v>#DIV/0!</v>
      </c>
      <c r="K15" s="4"/>
      <c r="L15" s="34"/>
      <c r="M15" s="40"/>
      <c r="N15" s="30"/>
      <c r="O15" s="45"/>
    </row>
    <row r="16" spans="1:15">
      <c r="A16" s="22"/>
      <c r="B16" s="17"/>
      <c r="C16" s="1"/>
      <c r="D16" s="1"/>
      <c r="E16" s="1"/>
      <c r="F16" s="4"/>
      <c r="G16" s="4" t="s">
        <v>19</v>
      </c>
      <c r="H16" s="34">
        <f>B16*F16</f>
        <v>0</v>
      </c>
      <c r="I16" s="7"/>
      <c r="J16" s="39" t="e">
        <f t="shared" si="4"/>
        <v>#DIV/0!</v>
      </c>
      <c r="K16" s="4"/>
      <c r="L16" s="34"/>
      <c r="M16" s="40"/>
      <c r="N16" s="30"/>
      <c r="O16" s="45"/>
    </row>
    <row r="17" spans="1:15" ht="15.75" thickBot="1">
      <c r="A17" s="26"/>
      <c r="B17" s="23"/>
      <c r="C17" s="5"/>
      <c r="D17" s="5"/>
      <c r="E17" s="5"/>
      <c r="F17" s="6"/>
      <c r="G17" s="6" t="s">
        <v>19</v>
      </c>
      <c r="H17" s="41">
        <f>B17*F17</f>
        <v>0</v>
      </c>
      <c r="I17" s="24"/>
      <c r="J17" s="43" t="e">
        <f t="shared" si="4"/>
        <v>#DIV/0!</v>
      </c>
      <c r="K17" s="6"/>
      <c r="L17" s="41"/>
      <c r="M17" s="42"/>
      <c r="N17" s="6"/>
      <c r="O17" s="46"/>
    </row>
    <row r="18" spans="1:15" ht="15.75" thickBot="1">
      <c r="A18" s="58"/>
      <c r="B18" s="59"/>
      <c r="C18" s="68" t="s">
        <v>27</v>
      </c>
      <c r="D18" s="68"/>
      <c r="E18" s="68"/>
      <c r="F18" s="68"/>
      <c r="G18" s="35"/>
      <c r="H18" s="36">
        <f>SUM(H14:H17)</f>
        <v>19.739999999999998</v>
      </c>
      <c r="I18" s="60"/>
      <c r="J18" s="60"/>
      <c r="K18" s="60"/>
      <c r="L18" s="60"/>
      <c r="M18" s="60"/>
      <c r="N18" s="60"/>
      <c r="O18" s="61"/>
    </row>
    <row r="19" spans="1:15">
      <c r="A19" s="53" t="s">
        <v>15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/>
    </row>
    <row r="20" spans="1:15">
      <c r="A20" s="22"/>
      <c r="B20" s="17"/>
      <c r="C20" s="1"/>
      <c r="D20" s="1"/>
      <c r="E20" s="1"/>
      <c r="F20" s="4"/>
      <c r="G20" s="4" t="s">
        <v>19</v>
      </c>
      <c r="H20" s="34">
        <f>B20*F20</f>
        <v>0</v>
      </c>
      <c r="I20" s="7"/>
      <c r="J20" s="8"/>
      <c r="K20" s="4"/>
      <c r="L20" s="34"/>
      <c r="M20" s="40"/>
      <c r="N20" s="30"/>
      <c r="O20" s="45"/>
    </row>
    <row r="21" spans="1:15">
      <c r="A21" s="26"/>
      <c r="B21" s="23"/>
      <c r="C21" s="5"/>
      <c r="D21" s="5"/>
      <c r="E21" s="5"/>
      <c r="F21" s="6"/>
      <c r="G21" s="6" t="s">
        <v>19</v>
      </c>
      <c r="H21" s="34">
        <f>B21*F21</f>
        <v>0</v>
      </c>
      <c r="I21" s="24"/>
      <c r="J21" s="25"/>
      <c r="K21" s="6"/>
      <c r="L21" s="41"/>
      <c r="M21" s="42"/>
      <c r="N21" s="31"/>
      <c r="O21" s="45"/>
    </row>
    <row r="22" spans="1:15">
      <c r="A22" s="26"/>
      <c r="B22" s="23"/>
      <c r="C22" s="5"/>
      <c r="D22" s="5"/>
      <c r="E22" s="5"/>
      <c r="F22" s="6"/>
      <c r="G22" s="6" t="s">
        <v>19</v>
      </c>
      <c r="H22" s="34">
        <f>B22*F22</f>
        <v>0</v>
      </c>
      <c r="I22" s="24"/>
      <c r="J22" s="25"/>
      <c r="K22" s="6"/>
      <c r="L22" s="41"/>
      <c r="M22" s="42"/>
      <c r="N22" s="31"/>
      <c r="O22" s="45"/>
    </row>
    <row r="23" spans="1:15" ht="15.75" thickBot="1">
      <c r="A23" s="27"/>
      <c r="B23" s="23"/>
      <c r="C23" s="5"/>
      <c r="D23" s="5"/>
      <c r="E23" s="5"/>
      <c r="F23" s="6"/>
      <c r="G23" s="6" t="s">
        <v>19</v>
      </c>
      <c r="H23" s="41">
        <f>B23*F23</f>
        <v>0</v>
      </c>
      <c r="I23" s="24"/>
      <c r="J23" s="25"/>
      <c r="K23" s="6"/>
      <c r="L23" s="41"/>
      <c r="M23" s="42"/>
      <c r="N23" s="6"/>
      <c r="O23" s="46"/>
    </row>
    <row r="24" spans="1:15" ht="15.75" thickBot="1">
      <c r="A24" s="56"/>
      <c r="B24" s="57"/>
      <c r="C24" s="68" t="s">
        <v>10</v>
      </c>
      <c r="D24" s="68"/>
      <c r="E24" s="68"/>
      <c r="F24" s="68"/>
      <c r="G24" s="35"/>
      <c r="H24" s="36">
        <f>SUM(H20:H23)</f>
        <v>0</v>
      </c>
      <c r="I24" s="51"/>
      <c r="J24" s="51"/>
      <c r="K24" s="51"/>
      <c r="L24" s="51"/>
      <c r="M24" s="51"/>
      <c r="N24" s="51"/>
      <c r="O24" s="52"/>
    </row>
    <row r="25" spans="1:15" ht="15.75" thickBot="1">
      <c r="A25" s="62" t="s">
        <v>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</row>
    <row r="26" spans="1:15" ht="15.75" thickBot="1">
      <c r="A26" s="56"/>
      <c r="B26" s="57"/>
      <c r="C26" s="68" t="s">
        <v>16</v>
      </c>
      <c r="D26" s="68"/>
      <c r="E26" s="68"/>
      <c r="F26" s="68"/>
      <c r="G26" s="35"/>
      <c r="H26" s="36">
        <v>60.1</v>
      </c>
      <c r="I26" s="51"/>
      <c r="J26" s="51"/>
      <c r="K26" s="51"/>
      <c r="L26" s="51"/>
      <c r="M26" s="51"/>
      <c r="N26" s="51"/>
      <c r="O26" s="52"/>
    </row>
    <row r="27" spans="1:15" ht="15.75" thickBot="1">
      <c r="A27" s="65" t="s">
        <v>11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</row>
    <row r="28" spans="1:15" ht="15.75" thickBot="1">
      <c r="A28" s="29" t="s">
        <v>12</v>
      </c>
      <c r="B28" s="21"/>
      <c r="C28" s="21"/>
      <c r="D28" s="21"/>
      <c r="E28" s="21"/>
      <c r="F28" s="21"/>
      <c r="G28" s="21"/>
      <c r="H28" s="37">
        <f>SUM(H12+H18+H24+H26)</f>
        <v>200</v>
      </c>
      <c r="I28" s="51"/>
      <c r="J28" s="51"/>
      <c r="K28" s="51"/>
      <c r="L28" s="51"/>
      <c r="M28" s="51"/>
      <c r="N28" s="51"/>
      <c r="O28" s="52"/>
    </row>
    <row r="29" spans="1:15" ht="15.75" thickBot="1">
      <c r="A29" s="28" t="s">
        <v>29</v>
      </c>
      <c r="B29" s="20"/>
      <c r="C29" s="13"/>
      <c r="D29" s="13"/>
      <c r="E29" s="13"/>
      <c r="F29" s="13"/>
      <c r="G29" s="13"/>
      <c r="H29" s="14"/>
      <c r="I29" s="14"/>
      <c r="J29" s="15"/>
      <c r="K29" s="13"/>
      <c r="L29" s="16">
        <f>SUM(L5:L19)</f>
        <v>311.25</v>
      </c>
      <c r="M29" s="49">
        <f>SUM(M5:M19)</f>
        <v>415</v>
      </c>
      <c r="N29" s="32"/>
      <c r="O29" s="47"/>
    </row>
    <row r="30" spans="1:15" ht="15.75" thickBot="1">
      <c r="A30" s="29" t="s">
        <v>28</v>
      </c>
      <c r="B30" s="21"/>
      <c r="C30" s="9"/>
      <c r="D30" s="9"/>
      <c r="E30" s="9"/>
      <c r="F30" s="9"/>
      <c r="G30" s="9"/>
      <c r="H30" s="10"/>
      <c r="I30" s="10"/>
      <c r="J30" s="11"/>
      <c r="K30" s="9"/>
      <c r="L30" s="12">
        <f>L29-H12+G12</f>
        <v>191.25</v>
      </c>
      <c r="M30" s="50">
        <f>M29-H12+G12</f>
        <v>295.00000000000006</v>
      </c>
      <c r="N30" s="12"/>
      <c r="O30" s="48"/>
    </row>
  </sheetData>
  <mergeCells count="31">
    <mergeCell ref="C12:F12"/>
    <mergeCell ref="A1:O1"/>
    <mergeCell ref="A4:O4"/>
    <mergeCell ref="A12:B12"/>
    <mergeCell ref="I12:O12"/>
    <mergeCell ref="N2:N3"/>
    <mergeCell ref="A2:A3"/>
    <mergeCell ref="F2:F3"/>
    <mergeCell ref="H2:H3"/>
    <mergeCell ref="I2:I3"/>
    <mergeCell ref="J2:J3"/>
    <mergeCell ref="K2:K3"/>
    <mergeCell ref="L2:L3"/>
    <mergeCell ref="M2:M3"/>
    <mergeCell ref="B2:E2"/>
    <mergeCell ref="O2:O3"/>
    <mergeCell ref="G2:G3"/>
    <mergeCell ref="I28:O28"/>
    <mergeCell ref="I26:O26"/>
    <mergeCell ref="I24:O24"/>
    <mergeCell ref="A13:O13"/>
    <mergeCell ref="A19:O19"/>
    <mergeCell ref="A26:B26"/>
    <mergeCell ref="A24:B24"/>
    <mergeCell ref="A18:B18"/>
    <mergeCell ref="I18:O18"/>
    <mergeCell ref="A25:O25"/>
    <mergeCell ref="A27:O27"/>
    <mergeCell ref="C18:F18"/>
    <mergeCell ref="C26:F26"/>
    <mergeCell ref="C24:F2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2ABB-0CE9-4822-829F-1F44D95AFFCA}">
  <dimension ref="A1:L28"/>
  <sheetViews>
    <sheetView zoomScale="71" zoomScaleNormal="40" workbookViewId="0">
      <pane ySplit="3" topLeftCell="A4" activePane="bottomLeft" state="frozen"/>
      <selection pane="bottomLeft" activeCell="G33" sqref="G33"/>
    </sheetView>
  </sheetViews>
  <sheetFormatPr baseColWidth="10" defaultRowHeight="15"/>
  <cols>
    <col min="1" max="1" width="41.5703125" bestFit="1" customWidth="1"/>
    <col min="2" max="2" width="9.140625" style="18" bestFit="1" customWidth="1"/>
    <col min="3" max="3" width="10" bestFit="1" customWidth="1"/>
    <col min="4" max="4" width="18.7109375" bestFit="1" customWidth="1"/>
    <col min="5" max="5" width="10" bestFit="1" customWidth="1"/>
    <col min="6" max="6" width="16.85546875" bestFit="1" customWidth="1"/>
    <col min="7" max="7" width="9.85546875" bestFit="1" customWidth="1"/>
    <col min="8" max="8" width="15.7109375" bestFit="1" customWidth="1"/>
    <col min="9" max="9" width="12.7109375" bestFit="1" customWidth="1"/>
    <col min="10" max="10" width="30" bestFit="1" customWidth="1"/>
    <col min="11" max="11" width="25.140625" customWidth="1"/>
    <col min="12" max="12" width="42.28515625" bestFit="1" customWidth="1"/>
  </cols>
  <sheetData>
    <row r="1" spans="1:12" ht="24" thickBot="1">
      <c r="A1" s="69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>
      <c r="A2" s="77" t="s">
        <v>0</v>
      </c>
      <c r="B2" s="79" t="s">
        <v>5</v>
      </c>
      <c r="C2" s="79"/>
      <c r="D2" s="79"/>
      <c r="E2" s="79"/>
      <c r="F2" s="79" t="s">
        <v>21</v>
      </c>
      <c r="G2" s="79" t="s">
        <v>22</v>
      </c>
      <c r="H2" s="79" t="s">
        <v>3</v>
      </c>
      <c r="I2" s="79" t="s">
        <v>1</v>
      </c>
      <c r="J2" s="81" t="s">
        <v>4</v>
      </c>
      <c r="K2" s="75" t="s">
        <v>23</v>
      </c>
      <c r="L2" s="83" t="s">
        <v>20</v>
      </c>
    </row>
    <row r="3" spans="1:12" ht="15.75" thickBot="1">
      <c r="A3" s="78"/>
      <c r="B3" s="33" t="s">
        <v>13</v>
      </c>
      <c r="C3" s="33" t="s">
        <v>17</v>
      </c>
      <c r="D3" s="33" t="s">
        <v>18</v>
      </c>
      <c r="E3" s="33" t="s">
        <v>14</v>
      </c>
      <c r="F3" s="80"/>
      <c r="G3" s="80"/>
      <c r="H3" s="80"/>
      <c r="I3" s="80"/>
      <c r="J3" s="82"/>
      <c r="K3" s="76"/>
      <c r="L3" s="84"/>
    </row>
    <row r="4" spans="1:12">
      <c r="A4" s="71" t="s">
        <v>25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55"/>
    </row>
    <row r="5" spans="1:12">
      <c r="A5" s="22"/>
      <c r="B5" s="17"/>
      <c r="C5" s="1"/>
      <c r="D5" s="1"/>
      <c r="E5" s="1"/>
      <c r="F5" s="4"/>
      <c r="G5" s="4"/>
      <c r="H5" s="34">
        <f>B5*F5</f>
        <v>0</v>
      </c>
      <c r="I5" s="7"/>
      <c r="J5" s="38" t="e">
        <f>H5/I5</f>
        <v>#DIV/0!</v>
      </c>
      <c r="K5" s="4"/>
      <c r="L5" s="45"/>
    </row>
    <row r="6" spans="1:12">
      <c r="A6" s="22"/>
      <c r="B6" s="17"/>
      <c r="C6" s="1"/>
      <c r="D6" s="1"/>
      <c r="E6" s="1"/>
      <c r="F6" s="4"/>
      <c r="G6" s="4"/>
      <c r="H6" s="34">
        <f t="shared" ref="H6:H11" si="0">B6*F6</f>
        <v>0</v>
      </c>
      <c r="I6" s="7"/>
      <c r="J6" s="39" t="e">
        <f t="shared" ref="J6:J11" si="1">H6/I6</f>
        <v>#DIV/0!</v>
      </c>
      <c r="K6" s="4"/>
      <c r="L6" s="45"/>
    </row>
    <row r="7" spans="1:12">
      <c r="A7" s="22"/>
      <c r="B7" s="17"/>
      <c r="C7" s="1"/>
      <c r="D7" s="1"/>
      <c r="E7" s="1"/>
      <c r="F7" s="4"/>
      <c r="G7" s="4"/>
      <c r="H7" s="34">
        <f t="shared" si="0"/>
        <v>0</v>
      </c>
      <c r="I7" s="7"/>
      <c r="J7" s="39" t="e">
        <f t="shared" si="1"/>
        <v>#DIV/0!</v>
      </c>
      <c r="K7" s="4"/>
      <c r="L7" s="45"/>
    </row>
    <row r="8" spans="1:12">
      <c r="A8" s="22"/>
      <c r="B8" s="17"/>
      <c r="C8" s="1"/>
      <c r="D8" s="1"/>
      <c r="E8" s="1"/>
      <c r="F8" s="4"/>
      <c r="G8" s="4"/>
      <c r="H8" s="34">
        <f t="shared" si="0"/>
        <v>0</v>
      </c>
      <c r="I8" s="7"/>
      <c r="J8" s="39" t="e">
        <f t="shared" si="1"/>
        <v>#DIV/0!</v>
      </c>
      <c r="K8" s="4"/>
      <c r="L8" s="45"/>
    </row>
    <row r="9" spans="1:12">
      <c r="A9" s="22"/>
      <c r="B9" s="17"/>
      <c r="C9" s="1"/>
      <c r="D9" s="1"/>
      <c r="E9" s="1"/>
      <c r="F9" s="4"/>
      <c r="G9" s="4"/>
      <c r="H9" s="34">
        <f t="shared" si="0"/>
        <v>0</v>
      </c>
      <c r="I9" s="7"/>
      <c r="J9" s="39" t="e">
        <f t="shared" si="1"/>
        <v>#DIV/0!</v>
      </c>
      <c r="K9" s="4"/>
      <c r="L9" s="45"/>
    </row>
    <row r="10" spans="1:12">
      <c r="A10" s="22"/>
      <c r="B10" s="17"/>
      <c r="C10" s="1"/>
      <c r="D10" s="1"/>
      <c r="E10" s="1"/>
      <c r="F10" s="4"/>
      <c r="G10" s="4"/>
      <c r="H10" s="34">
        <f t="shared" si="0"/>
        <v>0</v>
      </c>
      <c r="I10" s="7"/>
      <c r="J10" s="39" t="e">
        <f t="shared" si="1"/>
        <v>#DIV/0!</v>
      </c>
      <c r="K10" s="4"/>
      <c r="L10" s="45"/>
    </row>
    <row r="11" spans="1:12" ht="15.75" thickBot="1">
      <c r="A11" s="26"/>
      <c r="B11" s="23"/>
      <c r="C11" s="5"/>
      <c r="D11" s="5"/>
      <c r="E11" s="5"/>
      <c r="F11" s="6"/>
      <c r="G11" s="6"/>
      <c r="H11" s="41">
        <f t="shared" si="0"/>
        <v>0</v>
      </c>
      <c r="I11" s="24"/>
      <c r="J11" s="43" t="e">
        <f t="shared" si="1"/>
        <v>#DIV/0!</v>
      </c>
      <c r="K11" s="6"/>
      <c r="L11" s="46"/>
    </row>
    <row r="12" spans="1:12" ht="15.75" thickBot="1">
      <c r="A12" s="56"/>
      <c r="B12" s="57"/>
      <c r="C12" s="68" t="s">
        <v>9</v>
      </c>
      <c r="D12" s="68"/>
      <c r="E12" s="68"/>
      <c r="F12" s="68"/>
      <c r="G12" s="44">
        <f>SUM(G5:G11)</f>
        <v>0</v>
      </c>
      <c r="H12" s="36">
        <f>SUM(H5:H11,G12)</f>
        <v>0</v>
      </c>
      <c r="I12" s="73"/>
      <c r="J12" s="73"/>
      <c r="K12" s="73"/>
      <c r="L12" s="74"/>
    </row>
    <row r="13" spans="1:12">
      <c r="A13" s="53" t="s">
        <v>26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>
      <c r="A14" s="22"/>
      <c r="B14" s="19"/>
      <c r="C14" s="2"/>
      <c r="D14" s="2"/>
      <c r="E14" s="2"/>
      <c r="F14" s="3"/>
      <c r="G14" s="3" t="s">
        <v>19</v>
      </c>
      <c r="H14" s="34">
        <f>B14*F14</f>
        <v>0</v>
      </c>
      <c r="I14" s="7"/>
      <c r="J14" s="39" t="e">
        <f t="shared" ref="J14:J17" si="2">H14/I14</f>
        <v>#DIV/0!</v>
      </c>
      <c r="K14" s="30"/>
      <c r="L14" s="45"/>
    </row>
    <row r="15" spans="1:12">
      <c r="A15" s="22"/>
      <c r="B15" s="19"/>
      <c r="C15" s="2"/>
      <c r="D15" s="2"/>
      <c r="E15" s="2"/>
      <c r="F15" s="3"/>
      <c r="G15" s="3" t="s">
        <v>19</v>
      </c>
      <c r="H15" s="34">
        <f>B15*F15</f>
        <v>0</v>
      </c>
      <c r="I15" s="7"/>
      <c r="J15" s="39" t="e">
        <f t="shared" si="2"/>
        <v>#DIV/0!</v>
      </c>
      <c r="K15" s="30"/>
      <c r="L15" s="45"/>
    </row>
    <row r="16" spans="1:12">
      <c r="A16" s="22"/>
      <c r="B16" s="17"/>
      <c r="C16" s="1"/>
      <c r="D16" s="1"/>
      <c r="E16" s="1"/>
      <c r="F16" s="4"/>
      <c r="G16" s="4" t="s">
        <v>19</v>
      </c>
      <c r="H16" s="34">
        <f>B16*F16</f>
        <v>0</v>
      </c>
      <c r="I16" s="7"/>
      <c r="J16" s="39" t="e">
        <f t="shared" si="2"/>
        <v>#DIV/0!</v>
      </c>
      <c r="K16" s="30"/>
      <c r="L16" s="45"/>
    </row>
    <row r="17" spans="1:12" ht="15.75" thickBot="1">
      <c r="A17" s="26"/>
      <c r="B17" s="23"/>
      <c r="C17" s="5"/>
      <c r="D17" s="5"/>
      <c r="E17" s="5"/>
      <c r="F17" s="6"/>
      <c r="G17" s="6" t="s">
        <v>19</v>
      </c>
      <c r="H17" s="41">
        <f>B17*F17</f>
        <v>0</v>
      </c>
      <c r="I17" s="24"/>
      <c r="J17" s="43" t="e">
        <f t="shared" si="2"/>
        <v>#DIV/0!</v>
      </c>
      <c r="K17" s="6"/>
      <c r="L17" s="46"/>
    </row>
    <row r="18" spans="1:12" ht="15.75" thickBot="1">
      <c r="A18" s="58"/>
      <c r="B18" s="59"/>
      <c r="C18" s="68" t="s">
        <v>27</v>
      </c>
      <c r="D18" s="68"/>
      <c r="E18" s="68"/>
      <c r="F18" s="68"/>
      <c r="G18" s="35"/>
      <c r="H18" s="36">
        <f>SUM(H14:H17)</f>
        <v>0</v>
      </c>
      <c r="I18" s="60"/>
      <c r="J18" s="60"/>
      <c r="K18" s="60"/>
      <c r="L18" s="61"/>
    </row>
    <row r="19" spans="1:12">
      <c r="A19" s="53" t="s">
        <v>15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5"/>
    </row>
    <row r="20" spans="1:12">
      <c r="A20" s="22"/>
      <c r="B20" s="17"/>
      <c r="C20" s="1"/>
      <c r="D20" s="1"/>
      <c r="E20" s="1"/>
      <c r="F20" s="4"/>
      <c r="G20" s="4" t="s">
        <v>19</v>
      </c>
      <c r="H20" s="34">
        <f>B20*F20</f>
        <v>0</v>
      </c>
      <c r="I20" s="7"/>
      <c r="J20" s="8"/>
      <c r="K20" s="30"/>
      <c r="L20" s="45"/>
    </row>
    <row r="21" spans="1:12">
      <c r="A21" s="26"/>
      <c r="B21" s="23"/>
      <c r="C21" s="5"/>
      <c r="D21" s="5"/>
      <c r="E21" s="5"/>
      <c r="F21" s="6"/>
      <c r="G21" s="6" t="s">
        <v>19</v>
      </c>
      <c r="H21" s="34">
        <f>B21*F21</f>
        <v>0</v>
      </c>
      <c r="I21" s="24"/>
      <c r="J21" s="25"/>
      <c r="K21" s="31"/>
      <c r="L21" s="45"/>
    </row>
    <row r="22" spans="1:12">
      <c r="A22" s="26"/>
      <c r="B22" s="23"/>
      <c r="C22" s="5"/>
      <c r="D22" s="5"/>
      <c r="E22" s="5"/>
      <c r="F22" s="6"/>
      <c r="G22" s="6" t="s">
        <v>19</v>
      </c>
      <c r="H22" s="34">
        <f>B22*F22</f>
        <v>0</v>
      </c>
      <c r="I22" s="24"/>
      <c r="J22" s="25"/>
      <c r="K22" s="31"/>
      <c r="L22" s="45"/>
    </row>
    <row r="23" spans="1:12" ht="15.75" thickBot="1">
      <c r="A23" s="27"/>
      <c r="B23" s="23"/>
      <c r="C23" s="5"/>
      <c r="D23" s="5"/>
      <c r="E23" s="5"/>
      <c r="F23" s="6"/>
      <c r="G23" s="6" t="s">
        <v>19</v>
      </c>
      <c r="H23" s="41">
        <f>B23*F23</f>
        <v>0</v>
      </c>
      <c r="I23" s="24"/>
      <c r="J23" s="25"/>
      <c r="K23" s="6"/>
      <c r="L23" s="46"/>
    </row>
    <row r="24" spans="1:12" ht="15.75" thickBot="1">
      <c r="A24" s="56"/>
      <c r="B24" s="57"/>
      <c r="C24" s="68" t="s">
        <v>10</v>
      </c>
      <c r="D24" s="68"/>
      <c r="E24" s="68"/>
      <c r="F24" s="68"/>
      <c r="G24" s="35"/>
      <c r="H24" s="36">
        <f>SUM(H20:H23)</f>
        <v>0</v>
      </c>
      <c r="I24" s="51"/>
      <c r="J24" s="51"/>
      <c r="K24" s="51"/>
      <c r="L24" s="52"/>
    </row>
    <row r="25" spans="1:12" ht="15.75" thickBot="1">
      <c r="A25" s="62" t="s">
        <v>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1:12" ht="15.75" thickBot="1">
      <c r="A26" s="56"/>
      <c r="B26" s="57"/>
      <c r="C26" s="68" t="s">
        <v>16</v>
      </c>
      <c r="D26" s="68"/>
      <c r="E26" s="68"/>
      <c r="F26" s="68"/>
      <c r="G26" s="35"/>
      <c r="H26" s="36">
        <v>0</v>
      </c>
      <c r="I26" s="51"/>
      <c r="J26" s="51"/>
      <c r="K26" s="51"/>
      <c r="L26" s="52"/>
    </row>
    <row r="27" spans="1:12" ht="15.75" thickBot="1">
      <c r="A27" s="65" t="s">
        <v>11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7"/>
    </row>
    <row r="28" spans="1:12" ht="15.75" thickBot="1">
      <c r="A28" s="29" t="s">
        <v>12</v>
      </c>
      <c r="B28" s="21"/>
      <c r="C28" s="21"/>
      <c r="D28" s="21"/>
      <c r="E28" s="21"/>
      <c r="F28" s="21"/>
      <c r="G28" s="21"/>
      <c r="H28" s="37">
        <f>SUM(H12+H18+H24+H26)</f>
        <v>0</v>
      </c>
      <c r="I28" s="51"/>
      <c r="J28" s="51"/>
      <c r="K28" s="51"/>
      <c r="L28" s="52"/>
    </row>
  </sheetData>
  <mergeCells count="28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I28:L28"/>
    <mergeCell ref="A13:L13"/>
    <mergeCell ref="A18:B18"/>
    <mergeCell ref="C18:F18"/>
    <mergeCell ref="I18:L18"/>
    <mergeCell ref="A19:L19"/>
    <mergeCell ref="A24:B24"/>
    <mergeCell ref="C24:F24"/>
    <mergeCell ref="I24:L24"/>
    <mergeCell ref="A25:L25"/>
    <mergeCell ref="A26:B26"/>
    <mergeCell ref="C26:F26"/>
    <mergeCell ref="I26:L26"/>
    <mergeCell ref="A27:L27"/>
    <mergeCell ref="A4:L4"/>
    <mergeCell ref="A12:B12"/>
    <mergeCell ref="C12:F12"/>
    <mergeCell ref="I12:L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 Einnahmen</vt:lpstr>
      <vt:lpstr>ohne Einnahmen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Uhlig</dc:creator>
  <cp:lastModifiedBy>Otto Benthaus</cp:lastModifiedBy>
  <dcterms:created xsi:type="dcterms:W3CDTF">2022-04-25T12:41:24Z</dcterms:created>
  <dcterms:modified xsi:type="dcterms:W3CDTF">2024-11-25T20:48:33Z</dcterms:modified>
</cp:coreProperties>
</file>